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<sst xmlns="http://schemas.openxmlformats.org/spreadsheetml/2006/main" count="31" uniqueCount="30">
  <si>
    <t>ESTIMATE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</si>
  <si>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</si>
  <si>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</si>
  <si>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</si>
  <si>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</si>
  <si>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</si>
  <si>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</si>
  <si>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</si>
  <si>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</si>
  <si>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</si>
  <si>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</si>
  <si>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</si>
  <si>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</si>
  <si>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</si>
  <si>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</si>
  <si>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</si>
  <si>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</si>
  <si>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</si>
  <si>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Design consultation &amp; planting plan</t>
  </si>
  <si>
    <t>Bed preparation &amp; planting labor</t>
  </si>
  <si>
    <t>Nursery stock allowance</t>
  </si>
  <si>
    <t>Hardwood mulch, installed (cu yd)</t>
  </si>
  <si>
    <t>Irrigation — two drip zones off existing system</t>
  </si>
  <si>
    <t>Sod &amp; spoils haul-away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</si>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</sst>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 t="s">
        <v>22</v>
      </c>
      <c r="B20" s="10"/>
      <c r="C20" s="11"/>
      <c r="D20" s="11">
        <f>IF(AND(B20&lt;&gt;"",C20&lt;&gt;""),ROUND(B20*C20,2),"")</f>
      </c>
    </row>
    <row r="21" ht="20" customHeight="1" spans="1:4" x14ac:dyDescent="0.25">
      <c r="A21" s="9" t="s">
        <v>23</v>
      </c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24</v>
      </c>
      <c r="D26" s="13">
        <f>ROUND(SUM(D16:D25),2)</f>
      </c>
    </row>
    <row r="27" spans="2:4" x14ac:dyDescent="0.25">
      <c r="B27" s="14">
        <v>0</v>
      </c>
      <c r="C27" s="12" t="s">
        <v>25</v>
      </c>
      <c r="D27" s="13">
        <f>ROUND(D26*B27/100,2)</f>
      </c>
    </row>
    <row r="28" ht="24" customHeight="1" spans="3:4" x14ac:dyDescent="0.25">
      <c r="C28" s="15" t="s">
        <v>26</v>
      </c>
      <c r="D28" s="16">
        <f>D26+D27</f>
      </c>
    </row>
    <row r="29" spans="1:4" x14ac:dyDescent="0.25">
      <c r="A29" s="17" t="s">
        <v>27</v>
      </c>
      <c r="B29" s="17"/>
      <c r="C29" s="17"/>
      <c r="D29" s="17"/>
    </row>
    <row r="31" spans="1:1" x14ac:dyDescent="0.25">
      <c r="A31" s="3" t="s">
        <v>28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29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Landscaping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